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708" windowWidth="11340" windowHeight="5520" activeTab="0"/>
  </bookViews>
  <sheets>
    <sheet name="Pilot" sheetId="1" r:id="rId1"/>
  </sheets>
  <definedNames>
    <definedName name="_xlnm.Print_Area" localSheetId="0">'Pilot'!#REF!</definedName>
    <definedName name="Z_E028BBB2_5D16_49AB_883C_FCBFF0D99AD9_.wvu.Cols" localSheetId="0" hidden="1">'Pilot'!#REF!</definedName>
    <definedName name="Z_E028BBB2_5D16_49AB_883C_FCBFF0D99AD9_.wvu.PrintArea" localSheetId="0" hidden="1">'Pilot'!$A$1:$D$19</definedName>
    <definedName name="Z_E028BBB2_5D16_49AB_883C_FCBFF0D99AD9_.wvu.Rows" localSheetId="0" hidden="1">'Pilot'!$1:$2</definedName>
  </definedNames>
  <calcPr fullCalcOnLoad="1"/>
</workbook>
</file>

<file path=xl/sharedStrings.xml><?xml version="1.0" encoding="utf-8"?>
<sst xmlns="http://schemas.openxmlformats.org/spreadsheetml/2006/main" count="50" uniqueCount="37">
  <si>
    <t>č.</t>
  </si>
  <si>
    <t>váha</t>
  </si>
  <si>
    <t>Hodnotené obdobie</t>
  </si>
  <si>
    <t>Programový automat</t>
  </si>
  <si>
    <t>štart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</si>
  <si>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</si>
  <si>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</si>
  <si>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</si>
  <si>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</si>
  <si>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</si>
  <si>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</si>
  <si>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</si>
  <si>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</si>
  <si>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</si>
  <si>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</si>
  <si>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</si>
  <si>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</si>
  <si>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Celkové hodnotenie (HB):</t>
  </si>
  <si>
    <t>Celkové hodnotenie (%):</t>
  </si>
  <si>
    <t>13</t>
  </si>
  <si>
    <r>
      <t xml:space="preserve">Analyzátor aktivity podľa ReMe
</t>
    </r>
    <r>
      <rPr>
        <sz val="12"/>
        <rFont val="Arial"/>
        <family val="2"/>
      </rPr>
      <t>(subjektívne hodnotenie plnenia cieľov, požiadaviek a očakávaní)</t>
    </r>
  </si>
  <si>
    <t>Objekt hodnotenia / kritérium hodnotenia</t>
  </si>
  <si>
    <t>Popis/špecifikácia</t>
  </si>
  <si>
    <t>Harmonická rodina</t>
  </si>
  <si>
    <t>Osobná filozofia</t>
  </si>
  <si>
    <t>Zdvorilosť a etiketa</t>
  </si>
  <si>
    <t>Osobný rozvoj</t>
  </si>
  <si>
    <t>Právo a legislatíva</t>
  </si>
  <si>
    <t>Fyzické a duševné zdravie</t>
  </si>
  <si>
    <t>Príroda a životné prostredie</t>
  </si>
  <si>
    <t>Práca, podnikanie a tvorba hodnôt</t>
  </si>
  <si>
    <t>Vlastenectvo, patriotizmus</t>
  </si>
  <si>
    <t>Polícia a armáda</t>
  </si>
  <si>
    <t>Kultúrne dedičstvo</t>
  </si>
  <si>
    <t>Pomoc a charita</t>
  </si>
  <si>
    <t>Rovnosť, bratstvo, sloboda</t>
  </si>
  <si>
    <t>Oddych relax, zábava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</si>
</sst>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60"/>
      <name val="Tahoma"/>
      <family val="2"/>
    </font>
    <font>
      <b/>
      <sz val="2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i/>
      <sz val="10"/>
      <color indexed="8"/>
      <name val="Arial Narrow CE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i/>
      <sz val="18"/>
      <color indexed="53"/>
      <name val="Arial Narrow C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A9F96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left" vertical="center" wrapText="1"/>
      <protection hidden="1" locked="0"/>
    </xf>
    <xf numFmtId="0" fontId="4" fillId="34" borderId="0" xfId="0" applyFont="1" applyFill="1" applyAlignment="1" applyProtection="1">
      <alignment horizontal="left" vertical="center" wrapText="1"/>
      <protection hidden="1"/>
    </xf>
    <xf numFmtId="0" fontId="2" fillId="35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5" fillId="36" borderId="10" xfId="0" applyFont="1" applyFill="1" applyBorder="1" applyAlignment="1" applyProtection="1">
      <alignment horizontal="center" vertical="center" wrapText="1"/>
      <protection hidden="1"/>
    </xf>
    <xf numFmtId="49" fontId="5" fillId="37" borderId="10" xfId="0" applyNumberFormat="1" applyFont="1" applyFill="1" applyBorder="1" applyAlignment="1" applyProtection="1">
      <alignment horizontal="center" vertical="center"/>
      <protection hidden="1"/>
    </xf>
    <xf numFmtId="49" fontId="5" fillId="36" borderId="10" xfId="0" applyNumberFormat="1" applyFont="1" applyFill="1" applyBorder="1" applyAlignment="1" applyProtection="1">
      <alignment horizontal="center" vertical="center"/>
      <protection hidden="1"/>
    </xf>
    <xf numFmtId="49" fontId="2" fillId="35" borderId="0" xfId="0" applyNumberFormat="1" applyFont="1" applyFill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1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1" fontId="2" fillId="39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1" fontId="2" fillId="41" borderId="10" xfId="0" applyNumberFormat="1" applyFont="1" applyFill="1" applyBorder="1" applyAlignment="1" applyProtection="1">
      <alignment horizontal="center" vertical="center"/>
      <protection hidden="1" locked="0"/>
    </xf>
    <xf numFmtId="1" fontId="2" fillId="42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43" borderId="11" xfId="0" applyNumberFormat="1" applyFont="1" applyFill="1" applyBorder="1" applyAlignment="1" applyProtection="1">
      <alignment horizontal="center" vertical="center" wrapText="1"/>
      <protection hidden="1"/>
    </xf>
    <xf numFmtId="49" fontId="6" fillId="44" borderId="12" xfId="0" applyNumberFormat="1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left" vertical="center" wrapText="1"/>
      <protection hidden="1"/>
    </xf>
    <xf numFmtId="0" fontId="4" fillId="34" borderId="0" xfId="0" applyFont="1" applyFill="1" applyAlignment="1" applyProtection="1">
      <alignment horizontal="left" vertical="center" wrapText="1"/>
      <protection hidden="1"/>
    </xf>
    <xf numFmtId="0" fontId="5" fillId="44" borderId="13" xfId="0" applyFont="1" applyFill="1" applyBorder="1" applyAlignment="1" applyProtection="1">
      <alignment horizontal="center" vertical="center" wrapText="1"/>
      <protection hidden="1"/>
    </xf>
    <xf numFmtId="0" fontId="5" fillId="44" borderId="14" xfId="0" applyFont="1" applyFill="1" applyBorder="1" applyAlignment="1" applyProtection="1">
      <alignment horizontal="center" vertical="center" wrapText="1"/>
      <protection hidden="1"/>
    </xf>
    <xf numFmtId="0" fontId="5" fillId="44" borderId="11" xfId="0" applyFont="1" applyFill="1" applyBorder="1" applyAlignment="1" applyProtection="1">
      <alignment horizontal="center" vertical="center" wrapText="1"/>
      <protection hidden="1"/>
    </xf>
    <xf numFmtId="0" fontId="5" fillId="36" borderId="10" xfId="0" applyFont="1" applyFill="1" applyBorder="1" applyAlignment="1" applyProtection="1">
      <alignment horizontal="center" vertical="center" wrapText="1"/>
      <protection hidden="1"/>
    </xf>
    <xf numFmtId="0" fontId="5" fillId="38" borderId="13" xfId="0" applyFont="1" applyFill="1" applyBorder="1" applyAlignment="1" applyProtection="1">
      <alignment horizontal="right" vertical="center" wrapText="1"/>
      <protection hidden="1"/>
    </xf>
    <xf numFmtId="0" fontId="5" fillId="38" borderId="11" xfId="0" applyFont="1" applyFill="1" applyBorder="1" applyAlignment="1" applyProtection="1">
      <alignment horizontal="right" vertical="center" wrapText="1"/>
      <protection hidden="1"/>
    </xf>
    <xf numFmtId="0" fontId="9" fillId="34" borderId="15" xfId="0" applyFont="1" applyFill="1" applyBorder="1" applyAlignment="1" applyProtection="1">
      <alignment horizontal="left" vertical="top"/>
      <protection hidden="1"/>
    </xf>
    <xf numFmtId="0" fontId="2" fillId="34" borderId="15" xfId="0" applyFont="1" applyFill="1" applyBorder="1" applyAlignment="1" applyProtection="1">
      <alignment horizontal="left" vertical="top"/>
      <protection hidden="1"/>
    </xf>
    <xf numFmtId="0" fontId="5" fillId="38" borderId="10" xfId="0" applyFont="1" applyFill="1" applyBorder="1" applyAlignment="1" applyProtection="1">
      <alignment horizontal="right" vertical="center" wrapText="1"/>
      <protection hidden="1"/>
    </xf>
    <xf numFmtId="0" fontId="5" fillId="43" borderId="10" xfId="0" applyFont="1" applyFill="1" applyBorder="1" applyAlignment="1" applyProtection="1">
      <alignment horizontal="center" vertical="center" wrapText="1"/>
      <protection hidden="1"/>
    </xf>
    <xf numFmtId="0" fontId="5" fillId="43" borderId="10" xfId="0" applyFont="1" applyFill="1" applyBorder="1" applyAlignment="1" applyProtection="1">
      <alignment horizontal="center" vertical="center"/>
      <protection hidden="1"/>
    </xf>
    <xf numFmtId="0" fontId="5" fillId="45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FF6600"/>
                </a:solidFill>
              </a:rPr>
              <a:t>Výstupné správanie plnenia</a:t>
            </a:r>
          </a:p>
        </c:rich>
      </c:tx>
      <c:layout>
        <c:manualLayout>
          <c:xMode val="factor"/>
          <c:yMode val="factor"/>
          <c:x val="-0.1507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2"/>
          <c:w val="0.9365"/>
          <c:h val="0.90675"/>
        </c:manualLayout>
      </c:layout>
      <c:lineChart>
        <c:grouping val="standard"/>
        <c:varyColors val="0"/>
        <c:ser>
          <c:idx val="14"/>
          <c:order val="0"/>
          <c:tx>
            <c:strRef>
              <c:f>Pilot!$B$19</c:f>
              <c:strCache>
                <c:ptCount val="1"/>
                <c:pt idx="0">
                  <c:v>Celkové hodnotenie (HB):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Pilot!$D$4:$P$4</c:f>
              <c:strCache/>
            </c:strRef>
          </c:cat>
          <c:val>
            <c:numRef>
              <c:f>Pilot!$D$19:$P$19</c:f>
              <c:numCache/>
            </c:numRef>
          </c:val>
          <c:smooth val="0"/>
        </c:ser>
        <c:marker val="1"/>
        <c:axId val="59456657"/>
        <c:axId val="65347866"/>
      </c:line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7866"/>
        <c:crosses val="autoZero"/>
        <c:auto val="1"/>
        <c:lblOffset val="100"/>
        <c:tickLblSkip val="1"/>
        <c:noMultiLvlLbl val="0"/>
      </c:catAx>
      <c:valAx>
        <c:axId val="65347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6657"/>
        <c:crossesAt val="1"/>
        <c:crossBetween val="between"/>
        <c:dispUnits/>
      </c:valAx>
      <c:spPr>
        <a:solidFill>
          <a:srgbClr val="FFFF6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6600"/>
    </a:solidFill>
    <a:ln w="3175">
      <a:noFill/>
    </a:ln>
  </c:spPr>
  <c:txPr>
    <a:bodyPr vert="horz" rot="0"/>
    <a:lstStyle/>
    <a:p>
      <a:pPr>
        <a:defRPr lang="en-US" cap="none" sz="1000" b="1" i="1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66675</xdr:rowOff>
    </xdr:from>
    <xdr:to>
      <xdr:col>4</xdr:col>
      <xdr:colOff>514350</xdr:colOff>
      <xdr:row>37</xdr:row>
      <xdr:rowOff>66675</xdr:rowOff>
    </xdr:to>
    <xdr:graphicFrame>
      <xdr:nvGraphicFramePr>
        <xdr:cNvPr id="1" name="Graf 1"/>
        <xdr:cNvGraphicFramePr/>
      </xdr:nvGraphicFramePr>
      <xdr:xfrm>
        <a:off x="95250" y="6943725"/>
        <a:ext cx="5257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PageLayoutView="0" workbookViewId="0" topLeftCell="A1">
      <selection activeCell="E18" sqref="B5:E18"/>
    </sheetView>
  </sheetViews>
  <sheetFormatPr defaultColWidth="9.140625" defaultRowHeight="12.75"/>
  <cols>
    <col min="1" max="1" width="5.140625" style="3" customWidth="1"/>
    <col min="2" max="2" width="53.00390625" style="14" customWidth="1"/>
    <col min="3" max="3" width="6.7109375" style="3" customWidth="1"/>
    <col min="4" max="16" width="7.7109375" style="3" customWidth="1"/>
    <col min="17" max="30" width="8.7109375" style="3" hidden="1" customWidth="1"/>
    <col min="31" max="16384" width="9.140625" style="3" customWidth="1"/>
  </cols>
  <sheetData>
    <row r="1" spans="1:30" ht="45.7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"/>
      <c r="X1" s="2"/>
      <c r="Y1" s="2"/>
      <c r="Z1" s="2"/>
      <c r="AA1" s="2"/>
      <c r="AB1" s="2"/>
      <c r="AC1" s="2"/>
      <c r="AD1" s="2"/>
    </row>
    <row r="2" spans="1:30" ht="27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0" customHeight="1">
      <c r="A3" s="30" t="s">
        <v>21</v>
      </c>
      <c r="B3" s="31"/>
      <c r="C3" s="32" t="s">
        <v>1</v>
      </c>
      <c r="D3" s="21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 t="s">
        <v>3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5"/>
    </row>
    <row r="4" spans="1:30" s="8" customFormat="1" ht="30" customHeight="1">
      <c r="A4" s="6" t="s">
        <v>0</v>
      </c>
      <c r="B4" s="17" t="s">
        <v>22</v>
      </c>
      <c r="C4" s="32"/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19</v>
      </c>
    </row>
    <row r="5" spans="1:30" ht="24.75" customHeight="1">
      <c r="A5" s="9">
        <v>1</v>
      </c>
      <c r="B5" s="1" t="s">
        <v>23</v>
      </c>
      <c r="C5" s="15">
        <v>10</v>
      </c>
      <c r="D5" s="16">
        <v>52</v>
      </c>
      <c r="E5" s="16">
        <v>57</v>
      </c>
      <c r="F5" s="16">
        <v>60</v>
      </c>
      <c r="G5" s="16">
        <v>64</v>
      </c>
      <c r="H5" s="16">
        <v>60</v>
      </c>
      <c r="I5" s="16">
        <v>62</v>
      </c>
      <c r="J5" s="16">
        <v>64</v>
      </c>
      <c r="K5" s="16">
        <v>69</v>
      </c>
      <c r="L5" s="16">
        <v>70</v>
      </c>
      <c r="M5" s="16">
        <v>78</v>
      </c>
      <c r="N5" s="16">
        <v>74</v>
      </c>
      <c r="O5" s="16">
        <v>75</v>
      </c>
      <c r="P5" s="16">
        <v>79</v>
      </c>
      <c r="Q5" s="10">
        <f>$C5*D5</f>
        <v>520</v>
      </c>
      <c r="R5" s="10">
        <f aca="true" t="shared" si="0" ref="R5:V6">$C5*E5</f>
        <v>570</v>
      </c>
      <c r="S5" s="10">
        <f t="shared" si="0"/>
        <v>600</v>
      </c>
      <c r="T5" s="10">
        <f t="shared" si="0"/>
        <v>640</v>
      </c>
      <c r="U5" s="10">
        <f t="shared" si="0"/>
        <v>600</v>
      </c>
      <c r="V5" s="10">
        <f t="shared" si="0"/>
        <v>620</v>
      </c>
      <c r="W5" s="10">
        <f aca="true" t="shared" si="1" ref="W5:W18">$C5*J5</f>
        <v>640</v>
      </c>
      <c r="X5" s="10">
        <f aca="true" t="shared" si="2" ref="X5:X18">$C5*K5</f>
        <v>690</v>
      </c>
      <c r="Y5" s="10">
        <f aca="true" t="shared" si="3" ref="Y5:Y18">$C5*L5</f>
        <v>700</v>
      </c>
      <c r="Z5" s="10">
        <f aca="true" t="shared" si="4" ref="Z5:Z18">$C5*M5</f>
        <v>780</v>
      </c>
      <c r="AA5" s="10">
        <f aca="true" t="shared" si="5" ref="AA5:AA18">$C5*N5</f>
        <v>740</v>
      </c>
      <c r="AB5" s="10">
        <f aca="true" t="shared" si="6" ref="AB5:AB18">$C5*O5</f>
        <v>750</v>
      </c>
      <c r="AC5" s="10">
        <f aca="true" t="shared" si="7" ref="AC5:AC18">$C5*P5</f>
        <v>790</v>
      </c>
      <c r="AD5" s="10">
        <f>$C5*100</f>
        <v>1000</v>
      </c>
    </row>
    <row r="6" spans="1:30" ht="24.75" customHeight="1">
      <c r="A6" s="9">
        <v>2</v>
      </c>
      <c r="B6" s="1" t="s">
        <v>24</v>
      </c>
      <c r="C6" s="15">
        <v>9</v>
      </c>
      <c r="D6" s="16">
        <v>57</v>
      </c>
      <c r="E6" s="16">
        <v>81</v>
      </c>
      <c r="F6" s="16">
        <v>82</v>
      </c>
      <c r="G6" s="16">
        <v>79</v>
      </c>
      <c r="H6" s="16">
        <v>78</v>
      </c>
      <c r="I6" s="16">
        <v>80</v>
      </c>
      <c r="J6" s="16">
        <v>86</v>
      </c>
      <c r="K6" s="16">
        <v>84</v>
      </c>
      <c r="L6" s="16">
        <v>83</v>
      </c>
      <c r="M6" s="16">
        <v>79</v>
      </c>
      <c r="N6" s="16">
        <v>80</v>
      </c>
      <c r="O6" s="16">
        <v>81</v>
      </c>
      <c r="P6" s="16">
        <v>81</v>
      </c>
      <c r="Q6" s="10">
        <f>$C6*D6</f>
        <v>513</v>
      </c>
      <c r="R6" s="10">
        <f t="shared" si="0"/>
        <v>729</v>
      </c>
      <c r="S6" s="10">
        <f t="shared" si="0"/>
        <v>738</v>
      </c>
      <c r="T6" s="10">
        <f t="shared" si="0"/>
        <v>711</v>
      </c>
      <c r="U6" s="10">
        <f t="shared" si="0"/>
        <v>702</v>
      </c>
      <c r="V6" s="10">
        <f t="shared" si="0"/>
        <v>720</v>
      </c>
      <c r="W6" s="10">
        <f t="shared" si="1"/>
        <v>774</v>
      </c>
      <c r="X6" s="10">
        <f t="shared" si="2"/>
        <v>756</v>
      </c>
      <c r="Y6" s="10">
        <f t="shared" si="3"/>
        <v>747</v>
      </c>
      <c r="Z6" s="10">
        <f t="shared" si="4"/>
        <v>711</v>
      </c>
      <c r="AA6" s="10">
        <f t="shared" si="5"/>
        <v>720</v>
      </c>
      <c r="AB6" s="10">
        <f t="shared" si="6"/>
        <v>729</v>
      </c>
      <c r="AC6" s="10">
        <f t="shared" si="7"/>
        <v>729</v>
      </c>
      <c r="AD6" s="10">
        <f aca="true" t="shared" si="8" ref="AD6:AD17">$C6*100</f>
        <v>900</v>
      </c>
    </row>
    <row r="7" spans="1:30" ht="24.75" customHeight="1">
      <c r="A7" s="9">
        <v>3</v>
      </c>
      <c r="B7" s="1" t="s">
        <v>25</v>
      </c>
      <c r="C7" s="15">
        <v>8</v>
      </c>
      <c r="D7" s="16">
        <v>83</v>
      </c>
      <c r="E7" s="16">
        <v>85</v>
      </c>
      <c r="F7" s="16">
        <v>84</v>
      </c>
      <c r="G7" s="16">
        <v>82</v>
      </c>
      <c r="H7" s="16">
        <v>80</v>
      </c>
      <c r="I7" s="16">
        <v>85</v>
      </c>
      <c r="J7" s="16">
        <v>84</v>
      </c>
      <c r="K7" s="16">
        <v>80</v>
      </c>
      <c r="L7" s="16">
        <v>79</v>
      </c>
      <c r="M7" s="16">
        <v>78</v>
      </c>
      <c r="N7" s="16">
        <v>77</v>
      </c>
      <c r="O7" s="16">
        <v>76</v>
      </c>
      <c r="P7" s="16">
        <v>75</v>
      </c>
      <c r="Q7" s="10">
        <f aca="true" t="shared" si="9" ref="Q7:Q18">$C7*D7</f>
        <v>664</v>
      </c>
      <c r="R7" s="10">
        <f aca="true" t="shared" si="10" ref="R7:R18">$C7*E7</f>
        <v>680</v>
      </c>
      <c r="S7" s="10">
        <f aca="true" t="shared" si="11" ref="S7:S18">$C7*F7</f>
        <v>672</v>
      </c>
      <c r="T7" s="10">
        <f aca="true" t="shared" si="12" ref="T7:T18">$C7*G7</f>
        <v>656</v>
      </c>
      <c r="U7" s="10">
        <f aca="true" t="shared" si="13" ref="U7:U18">$C7*H7</f>
        <v>640</v>
      </c>
      <c r="V7" s="10">
        <f aca="true" t="shared" si="14" ref="V7:V18">$C7*I7</f>
        <v>680</v>
      </c>
      <c r="W7" s="10">
        <f t="shared" si="1"/>
        <v>672</v>
      </c>
      <c r="X7" s="10">
        <f t="shared" si="2"/>
        <v>640</v>
      </c>
      <c r="Y7" s="10">
        <f t="shared" si="3"/>
        <v>632</v>
      </c>
      <c r="Z7" s="10">
        <f t="shared" si="4"/>
        <v>624</v>
      </c>
      <c r="AA7" s="10">
        <f t="shared" si="5"/>
        <v>616</v>
      </c>
      <c r="AB7" s="10">
        <f t="shared" si="6"/>
        <v>608</v>
      </c>
      <c r="AC7" s="10">
        <f t="shared" si="7"/>
        <v>600</v>
      </c>
      <c r="AD7" s="10">
        <f t="shared" si="8"/>
        <v>800</v>
      </c>
    </row>
    <row r="8" spans="1:30" ht="24.75" customHeight="1">
      <c r="A8" s="9">
        <v>4</v>
      </c>
      <c r="B8" s="1" t="s">
        <v>26</v>
      </c>
      <c r="C8" s="15">
        <v>8</v>
      </c>
      <c r="D8" s="16">
        <v>71</v>
      </c>
      <c r="E8" s="16">
        <v>71</v>
      </c>
      <c r="F8" s="16">
        <v>71</v>
      </c>
      <c r="G8" s="16">
        <v>72</v>
      </c>
      <c r="H8" s="16">
        <v>73</v>
      </c>
      <c r="I8" s="16">
        <v>73</v>
      </c>
      <c r="J8" s="16">
        <v>72</v>
      </c>
      <c r="K8" s="16">
        <v>73</v>
      </c>
      <c r="L8" s="16">
        <v>74</v>
      </c>
      <c r="M8" s="16">
        <v>75</v>
      </c>
      <c r="N8" s="16">
        <v>75</v>
      </c>
      <c r="O8" s="16">
        <v>75</v>
      </c>
      <c r="P8" s="16">
        <v>75</v>
      </c>
      <c r="Q8" s="10">
        <f t="shared" si="9"/>
        <v>568</v>
      </c>
      <c r="R8" s="10">
        <f t="shared" si="10"/>
        <v>568</v>
      </c>
      <c r="S8" s="10">
        <f t="shared" si="11"/>
        <v>568</v>
      </c>
      <c r="T8" s="10">
        <f t="shared" si="12"/>
        <v>576</v>
      </c>
      <c r="U8" s="10">
        <f t="shared" si="13"/>
        <v>584</v>
      </c>
      <c r="V8" s="10">
        <f t="shared" si="14"/>
        <v>584</v>
      </c>
      <c r="W8" s="10">
        <f t="shared" si="1"/>
        <v>576</v>
      </c>
      <c r="X8" s="10">
        <f t="shared" si="2"/>
        <v>584</v>
      </c>
      <c r="Y8" s="10">
        <f t="shared" si="3"/>
        <v>592</v>
      </c>
      <c r="Z8" s="10">
        <f t="shared" si="4"/>
        <v>600</v>
      </c>
      <c r="AA8" s="10">
        <f t="shared" si="5"/>
        <v>600</v>
      </c>
      <c r="AB8" s="10">
        <f t="shared" si="6"/>
        <v>600</v>
      </c>
      <c r="AC8" s="10">
        <f t="shared" si="7"/>
        <v>600</v>
      </c>
      <c r="AD8" s="10">
        <f t="shared" si="8"/>
        <v>800</v>
      </c>
    </row>
    <row r="9" spans="1:30" ht="24.75" customHeight="1">
      <c r="A9" s="9">
        <v>5</v>
      </c>
      <c r="B9" s="1" t="s">
        <v>27</v>
      </c>
      <c r="C9" s="15">
        <v>7</v>
      </c>
      <c r="D9" s="16">
        <v>71</v>
      </c>
      <c r="E9" s="16">
        <v>54</v>
      </c>
      <c r="F9" s="16">
        <v>53</v>
      </c>
      <c r="G9" s="16">
        <v>52</v>
      </c>
      <c r="H9" s="16">
        <v>52</v>
      </c>
      <c r="I9" s="16">
        <v>51</v>
      </c>
      <c r="J9" s="16">
        <v>50</v>
      </c>
      <c r="K9" s="16">
        <v>49</v>
      </c>
      <c r="L9" s="16">
        <v>48</v>
      </c>
      <c r="M9" s="16">
        <v>47</v>
      </c>
      <c r="N9" s="16">
        <v>47</v>
      </c>
      <c r="O9" s="16">
        <v>47</v>
      </c>
      <c r="P9" s="16">
        <v>47</v>
      </c>
      <c r="Q9" s="10">
        <f t="shared" si="9"/>
        <v>497</v>
      </c>
      <c r="R9" s="10">
        <f t="shared" si="10"/>
        <v>378</v>
      </c>
      <c r="S9" s="10">
        <f t="shared" si="11"/>
        <v>371</v>
      </c>
      <c r="T9" s="10">
        <f t="shared" si="12"/>
        <v>364</v>
      </c>
      <c r="U9" s="10">
        <f t="shared" si="13"/>
        <v>364</v>
      </c>
      <c r="V9" s="10">
        <f t="shared" si="14"/>
        <v>357</v>
      </c>
      <c r="W9" s="10">
        <f t="shared" si="1"/>
        <v>350</v>
      </c>
      <c r="X9" s="10">
        <f t="shared" si="2"/>
        <v>343</v>
      </c>
      <c r="Y9" s="10">
        <f t="shared" si="3"/>
        <v>336</v>
      </c>
      <c r="Z9" s="10">
        <f t="shared" si="4"/>
        <v>329</v>
      </c>
      <c r="AA9" s="10">
        <f t="shared" si="5"/>
        <v>329</v>
      </c>
      <c r="AB9" s="10">
        <f t="shared" si="6"/>
        <v>329</v>
      </c>
      <c r="AC9" s="10">
        <f t="shared" si="7"/>
        <v>329</v>
      </c>
      <c r="AD9" s="10">
        <f t="shared" si="8"/>
        <v>700</v>
      </c>
    </row>
    <row r="10" spans="1:30" ht="24.75" customHeight="1">
      <c r="A10" s="9">
        <v>6</v>
      </c>
      <c r="B10" s="1" t="s">
        <v>29</v>
      </c>
      <c r="C10" s="15">
        <v>7</v>
      </c>
      <c r="D10" s="16">
        <v>55</v>
      </c>
      <c r="E10" s="16">
        <v>50</v>
      </c>
      <c r="F10" s="16">
        <v>55</v>
      </c>
      <c r="G10" s="16">
        <v>60</v>
      </c>
      <c r="H10" s="16">
        <v>61</v>
      </c>
      <c r="I10" s="16">
        <v>61</v>
      </c>
      <c r="J10" s="16">
        <v>65</v>
      </c>
      <c r="K10" s="16">
        <v>70</v>
      </c>
      <c r="L10" s="16">
        <v>70</v>
      </c>
      <c r="M10" s="16">
        <v>68</v>
      </c>
      <c r="N10" s="16">
        <v>67</v>
      </c>
      <c r="O10" s="16">
        <v>70</v>
      </c>
      <c r="P10" s="16">
        <v>70</v>
      </c>
      <c r="Q10" s="10">
        <f t="shared" si="9"/>
        <v>385</v>
      </c>
      <c r="R10" s="10">
        <f t="shared" si="10"/>
        <v>350</v>
      </c>
      <c r="S10" s="10">
        <f t="shared" si="11"/>
        <v>385</v>
      </c>
      <c r="T10" s="10">
        <f t="shared" si="12"/>
        <v>420</v>
      </c>
      <c r="U10" s="10">
        <f t="shared" si="13"/>
        <v>427</v>
      </c>
      <c r="V10" s="10">
        <f t="shared" si="14"/>
        <v>427</v>
      </c>
      <c r="W10" s="10">
        <f t="shared" si="1"/>
        <v>455</v>
      </c>
      <c r="X10" s="10">
        <f t="shared" si="2"/>
        <v>490</v>
      </c>
      <c r="Y10" s="10">
        <f t="shared" si="3"/>
        <v>490</v>
      </c>
      <c r="Z10" s="10">
        <f t="shared" si="4"/>
        <v>476</v>
      </c>
      <c r="AA10" s="10">
        <f t="shared" si="5"/>
        <v>469</v>
      </c>
      <c r="AB10" s="10">
        <f t="shared" si="6"/>
        <v>490</v>
      </c>
      <c r="AC10" s="10">
        <f t="shared" si="7"/>
        <v>490</v>
      </c>
      <c r="AD10" s="10">
        <f t="shared" si="8"/>
        <v>700</v>
      </c>
    </row>
    <row r="11" spans="1:30" ht="24.75" customHeight="1">
      <c r="A11" s="9">
        <v>7</v>
      </c>
      <c r="B11" s="1" t="s">
        <v>28</v>
      </c>
      <c r="C11" s="15">
        <v>6</v>
      </c>
      <c r="D11" s="16">
        <v>73</v>
      </c>
      <c r="E11" s="16">
        <v>55</v>
      </c>
      <c r="F11" s="16">
        <v>51</v>
      </c>
      <c r="G11" s="16">
        <v>52</v>
      </c>
      <c r="H11" s="16">
        <v>55</v>
      </c>
      <c r="I11" s="16">
        <v>56</v>
      </c>
      <c r="J11" s="16">
        <v>60</v>
      </c>
      <c r="K11" s="16">
        <v>60</v>
      </c>
      <c r="L11" s="16">
        <v>60</v>
      </c>
      <c r="M11" s="16">
        <v>58</v>
      </c>
      <c r="N11" s="16">
        <v>57</v>
      </c>
      <c r="O11" s="16">
        <v>56</v>
      </c>
      <c r="P11" s="16">
        <v>55</v>
      </c>
      <c r="Q11" s="10">
        <f t="shared" si="9"/>
        <v>438</v>
      </c>
      <c r="R11" s="10">
        <f t="shared" si="10"/>
        <v>330</v>
      </c>
      <c r="S11" s="10">
        <f t="shared" si="11"/>
        <v>306</v>
      </c>
      <c r="T11" s="10">
        <f t="shared" si="12"/>
        <v>312</v>
      </c>
      <c r="U11" s="10">
        <f t="shared" si="13"/>
        <v>330</v>
      </c>
      <c r="V11" s="10">
        <f t="shared" si="14"/>
        <v>336</v>
      </c>
      <c r="W11" s="10">
        <f t="shared" si="1"/>
        <v>360</v>
      </c>
      <c r="X11" s="10">
        <f t="shared" si="2"/>
        <v>360</v>
      </c>
      <c r="Y11" s="10">
        <f t="shared" si="3"/>
        <v>360</v>
      </c>
      <c r="Z11" s="10">
        <f t="shared" si="4"/>
        <v>348</v>
      </c>
      <c r="AA11" s="10">
        <f t="shared" si="5"/>
        <v>342</v>
      </c>
      <c r="AB11" s="10">
        <f t="shared" si="6"/>
        <v>336</v>
      </c>
      <c r="AC11" s="10">
        <f t="shared" si="7"/>
        <v>330</v>
      </c>
      <c r="AD11" s="10">
        <f t="shared" si="8"/>
        <v>600</v>
      </c>
    </row>
    <row r="12" spans="1:30" ht="24.75" customHeight="1">
      <c r="A12" s="9">
        <v>8</v>
      </c>
      <c r="B12" s="1" t="s">
        <v>30</v>
      </c>
      <c r="C12" s="15">
        <v>6</v>
      </c>
      <c r="D12" s="16">
        <v>51</v>
      </c>
      <c r="E12" s="16">
        <v>65</v>
      </c>
      <c r="F12" s="16">
        <v>70</v>
      </c>
      <c r="G12" s="16">
        <v>72</v>
      </c>
      <c r="H12" s="16">
        <v>72</v>
      </c>
      <c r="I12" s="16">
        <v>72</v>
      </c>
      <c r="J12" s="16">
        <v>75</v>
      </c>
      <c r="K12" s="16">
        <v>75</v>
      </c>
      <c r="L12" s="16">
        <v>75</v>
      </c>
      <c r="M12" s="16">
        <v>75</v>
      </c>
      <c r="N12" s="16">
        <v>75</v>
      </c>
      <c r="O12" s="16">
        <v>75</v>
      </c>
      <c r="P12" s="16">
        <v>76</v>
      </c>
      <c r="Q12" s="10">
        <f t="shared" si="9"/>
        <v>306</v>
      </c>
      <c r="R12" s="10">
        <f t="shared" si="10"/>
        <v>390</v>
      </c>
      <c r="S12" s="10">
        <f t="shared" si="11"/>
        <v>420</v>
      </c>
      <c r="T12" s="10">
        <f t="shared" si="12"/>
        <v>432</v>
      </c>
      <c r="U12" s="10">
        <f t="shared" si="13"/>
        <v>432</v>
      </c>
      <c r="V12" s="10">
        <f t="shared" si="14"/>
        <v>432</v>
      </c>
      <c r="W12" s="10">
        <f t="shared" si="1"/>
        <v>450</v>
      </c>
      <c r="X12" s="10">
        <f t="shared" si="2"/>
        <v>450</v>
      </c>
      <c r="Y12" s="10">
        <f t="shared" si="3"/>
        <v>450</v>
      </c>
      <c r="Z12" s="10">
        <f t="shared" si="4"/>
        <v>450</v>
      </c>
      <c r="AA12" s="10">
        <f t="shared" si="5"/>
        <v>450</v>
      </c>
      <c r="AB12" s="10">
        <f t="shared" si="6"/>
        <v>450</v>
      </c>
      <c r="AC12" s="10">
        <f t="shared" si="7"/>
        <v>456</v>
      </c>
      <c r="AD12" s="10">
        <f t="shared" si="8"/>
        <v>600</v>
      </c>
    </row>
    <row r="13" spans="1:30" ht="24.75" customHeight="1">
      <c r="A13" s="9">
        <v>9</v>
      </c>
      <c r="B13" s="1" t="s">
        <v>31</v>
      </c>
      <c r="C13" s="15">
        <v>5</v>
      </c>
      <c r="D13" s="16">
        <v>72</v>
      </c>
      <c r="E13" s="16">
        <v>40</v>
      </c>
      <c r="F13" s="16">
        <v>45</v>
      </c>
      <c r="G13" s="16">
        <v>50</v>
      </c>
      <c r="H13" s="16">
        <v>54</v>
      </c>
      <c r="I13" s="16">
        <v>60</v>
      </c>
      <c r="J13" s="16">
        <v>61</v>
      </c>
      <c r="K13" s="16">
        <v>61</v>
      </c>
      <c r="L13" s="16">
        <v>68</v>
      </c>
      <c r="M13" s="16">
        <v>70</v>
      </c>
      <c r="N13" s="16">
        <v>75</v>
      </c>
      <c r="O13" s="16">
        <v>78</v>
      </c>
      <c r="P13" s="16">
        <v>79</v>
      </c>
      <c r="Q13" s="10">
        <f t="shared" si="9"/>
        <v>360</v>
      </c>
      <c r="R13" s="10">
        <f t="shared" si="10"/>
        <v>200</v>
      </c>
      <c r="S13" s="10">
        <f t="shared" si="11"/>
        <v>225</v>
      </c>
      <c r="T13" s="10">
        <f t="shared" si="12"/>
        <v>250</v>
      </c>
      <c r="U13" s="10">
        <f t="shared" si="13"/>
        <v>270</v>
      </c>
      <c r="V13" s="10">
        <f t="shared" si="14"/>
        <v>300</v>
      </c>
      <c r="W13" s="10">
        <f t="shared" si="1"/>
        <v>305</v>
      </c>
      <c r="X13" s="10">
        <f t="shared" si="2"/>
        <v>305</v>
      </c>
      <c r="Y13" s="10">
        <f t="shared" si="3"/>
        <v>340</v>
      </c>
      <c r="Z13" s="10">
        <f t="shared" si="4"/>
        <v>350</v>
      </c>
      <c r="AA13" s="10">
        <f t="shared" si="5"/>
        <v>375</v>
      </c>
      <c r="AB13" s="10">
        <f t="shared" si="6"/>
        <v>390</v>
      </c>
      <c r="AC13" s="10">
        <f t="shared" si="7"/>
        <v>395</v>
      </c>
      <c r="AD13" s="10">
        <f t="shared" si="8"/>
        <v>500</v>
      </c>
    </row>
    <row r="14" spans="1:30" ht="24.75" customHeight="1">
      <c r="A14" s="9">
        <v>10</v>
      </c>
      <c r="B14" s="1" t="s">
        <v>32</v>
      </c>
      <c r="C14" s="15">
        <v>5</v>
      </c>
      <c r="D14" s="16">
        <v>47</v>
      </c>
      <c r="E14" s="16">
        <v>20</v>
      </c>
      <c r="F14" s="16">
        <v>25</v>
      </c>
      <c r="G14" s="16">
        <v>30</v>
      </c>
      <c r="H14" s="16">
        <v>30</v>
      </c>
      <c r="I14" s="16">
        <v>30</v>
      </c>
      <c r="J14" s="16">
        <v>31</v>
      </c>
      <c r="K14" s="16">
        <v>35</v>
      </c>
      <c r="L14" s="16">
        <v>37</v>
      </c>
      <c r="M14" s="16">
        <v>37</v>
      </c>
      <c r="N14" s="16">
        <v>37</v>
      </c>
      <c r="O14" s="16">
        <v>35</v>
      </c>
      <c r="P14" s="16">
        <v>35</v>
      </c>
      <c r="Q14" s="10">
        <f t="shared" si="9"/>
        <v>235</v>
      </c>
      <c r="R14" s="10">
        <f t="shared" si="10"/>
        <v>100</v>
      </c>
      <c r="S14" s="10">
        <f t="shared" si="11"/>
        <v>125</v>
      </c>
      <c r="T14" s="10">
        <f t="shared" si="12"/>
        <v>150</v>
      </c>
      <c r="U14" s="10">
        <f t="shared" si="13"/>
        <v>150</v>
      </c>
      <c r="V14" s="10">
        <f t="shared" si="14"/>
        <v>150</v>
      </c>
      <c r="W14" s="10">
        <f t="shared" si="1"/>
        <v>155</v>
      </c>
      <c r="X14" s="10">
        <f t="shared" si="2"/>
        <v>175</v>
      </c>
      <c r="Y14" s="10">
        <f t="shared" si="3"/>
        <v>185</v>
      </c>
      <c r="Z14" s="10">
        <f t="shared" si="4"/>
        <v>185</v>
      </c>
      <c r="AA14" s="10">
        <f t="shared" si="5"/>
        <v>185</v>
      </c>
      <c r="AB14" s="10">
        <f t="shared" si="6"/>
        <v>175</v>
      </c>
      <c r="AC14" s="10">
        <f t="shared" si="7"/>
        <v>175</v>
      </c>
      <c r="AD14" s="10">
        <f t="shared" si="8"/>
        <v>500</v>
      </c>
    </row>
    <row r="15" spans="1:30" ht="24.75" customHeight="1">
      <c r="A15" s="9">
        <v>11</v>
      </c>
      <c r="B15" s="1" t="s">
        <v>33</v>
      </c>
      <c r="C15" s="15">
        <v>4</v>
      </c>
      <c r="D15" s="16">
        <v>46</v>
      </c>
      <c r="E15" s="16">
        <v>35</v>
      </c>
      <c r="F15" s="16">
        <v>38</v>
      </c>
      <c r="G15" s="16">
        <v>40</v>
      </c>
      <c r="H15" s="16">
        <v>42</v>
      </c>
      <c r="I15" s="16">
        <v>45</v>
      </c>
      <c r="J15" s="16">
        <v>50</v>
      </c>
      <c r="K15" s="16">
        <v>51</v>
      </c>
      <c r="L15" s="16">
        <v>51</v>
      </c>
      <c r="M15" s="16">
        <v>55</v>
      </c>
      <c r="N15" s="16">
        <v>57</v>
      </c>
      <c r="O15" s="16">
        <v>57</v>
      </c>
      <c r="P15" s="16">
        <v>57</v>
      </c>
      <c r="Q15" s="10">
        <f t="shared" si="9"/>
        <v>184</v>
      </c>
      <c r="R15" s="10">
        <f t="shared" si="10"/>
        <v>140</v>
      </c>
      <c r="S15" s="10">
        <f t="shared" si="11"/>
        <v>152</v>
      </c>
      <c r="T15" s="10">
        <f t="shared" si="12"/>
        <v>160</v>
      </c>
      <c r="U15" s="10">
        <f t="shared" si="13"/>
        <v>168</v>
      </c>
      <c r="V15" s="10">
        <f t="shared" si="14"/>
        <v>180</v>
      </c>
      <c r="W15" s="10">
        <f t="shared" si="1"/>
        <v>200</v>
      </c>
      <c r="X15" s="10">
        <f t="shared" si="2"/>
        <v>204</v>
      </c>
      <c r="Y15" s="10">
        <f t="shared" si="3"/>
        <v>204</v>
      </c>
      <c r="Z15" s="10">
        <f t="shared" si="4"/>
        <v>220</v>
      </c>
      <c r="AA15" s="10">
        <f t="shared" si="5"/>
        <v>228</v>
      </c>
      <c r="AB15" s="10">
        <f t="shared" si="6"/>
        <v>228</v>
      </c>
      <c r="AC15" s="10">
        <f t="shared" si="7"/>
        <v>228</v>
      </c>
      <c r="AD15" s="10">
        <f t="shared" si="8"/>
        <v>400</v>
      </c>
    </row>
    <row r="16" spans="1:30" ht="24.75" customHeight="1">
      <c r="A16" s="9">
        <v>12</v>
      </c>
      <c r="B16" s="1" t="s">
        <v>34</v>
      </c>
      <c r="C16" s="15">
        <v>3</v>
      </c>
      <c r="D16" s="16">
        <v>84</v>
      </c>
      <c r="E16" s="16">
        <v>50</v>
      </c>
      <c r="F16" s="16">
        <v>55</v>
      </c>
      <c r="G16" s="16">
        <v>68</v>
      </c>
      <c r="H16" s="16">
        <v>68</v>
      </c>
      <c r="I16" s="16">
        <v>68</v>
      </c>
      <c r="J16" s="16">
        <v>68</v>
      </c>
      <c r="K16" s="16">
        <v>67</v>
      </c>
      <c r="L16" s="16">
        <v>65</v>
      </c>
      <c r="M16" s="16">
        <v>64</v>
      </c>
      <c r="N16" s="16">
        <v>63</v>
      </c>
      <c r="O16" s="16">
        <v>62</v>
      </c>
      <c r="P16" s="16">
        <v>61</v>
      </c>
      <c r="Q16" s="10">
        <f t="shared" si="9"/>
        <v>252</v>
      </c>
      <c r="R16" s="10">
        <f t="shared" si="10"/>
        <v>150</v>
      </c>
      <c r="S16" s="10">
        <f t="shared" si="11"/>
        <v>165</v>
      </c>
      <c r="T16" s="10">
        <f t="shared" si="12"/>
        <v>204</v>
      </c>
      <c r="U16" s="10">
        <f t="shared" si="13"/>
        <v>204</v>
      </c>
      <c r="V16" s="10">
        <f t="shared" si="14"/>
        <v>204</v>
      </c>
      <c r="W16" s="10">
        <f t="shared" si="1"/>
        <v>204</v>
      </c>
      <c r="X16" s="10">
        <f t="shared" si="2"/>
        <v>201</v>
      </c>
      <c r="Y16" s="10">
        <f t="shared" si="3"/>
        <v>195</v>
      </c>
      <c r="Z16" s="10">
        <f t="shared" si="4"/>
        <v>192</v>
      </c>
      <c r="AA16" s="10">
        <f t="shared" si="5"/>
        <v>189</v>
      </c>
      <c r="AB16" s="10">
        <f t="shared" si="6"/>
        <v>186</v>
      </c>
      <c r="AC16" s="10">
        <f t="shared" si="7"/>
        <v>183</v>
      </c>
      <c r="AD16" s="10">
        <f t="shared" si="8"/>
        <v>300</v>
      </c>
    </row>
    <row r="17" spans="1:30" ht="24.75" customHeight="1">
      <c r="A17" s="9">
        <v>13</v>
      </c>
      <c r="B17" s="1" t="s">
        <v>35</v>
      </c>
      <c r="C17" s="15">
        <v>2</v>
      </c>
      <c r="D17" s="16">
        <v>74</v>
      </c>
      <c r="E17" s="16">
        <v>37</v>
      </c>
      <c r="F17" s="16">
        <v>38</v>
      </c>
      <c r="G17" s="16">
        <v>40</v>
      </c>
      <c r="H17" s="16">
        <v>45</v>
      </c>
      <c r="I17" s="16">
        <v>46</v>
      </c>
      <c r="J17" s="16">
        <v>42</v>
      </c>
      <c r="K17" s="16">
        <v>43</v>
      </c>
      <c r="L17" s="16">
        <v>44</v>
      </c>
      <c r="M17" s="16">
        <v>45</v>
      </c>
      <c r="N17" s="16">
        <v>50</v>
      </c>
      <c r="O17" s="16">
        <v>53</v>
      </c>
      <c r="P17" s="16">
        <v>58</v>
      </c>
      <c r="Q17" s="10">
        <f t="shared" si="9"/>
        <v>148</v>
      </c>
      <c r="R17" s="10">
        <f t="shared" si="10"/>
        <v>74</v>
      </c>
      <c r="S17" s="10">
        <f t="shared" si="11"/>
        <v>76</v>
      </c>
      <c r="T17" s="10">
        <f t="shared" si="12"/>
        <v>80</v>
      </c>
      <c r="U17" s="10">
        <f t="shared" si="13"/>
        <v>90</v>
      </c>
      <c r="V17" s="10">
        <f t="shared" si="14"/>
        <v>92</v>
      </c>
      <c r="W17" s="10">
        <f t="shared" si="1"/>
        <v>84</v>
      </c>
      <c r="X17" s="10">
        <f t="shared" si="2"/>
        <v>86</v>
      </c>
      <c r="Y17" s="10">
        <f t="shared" si="3"/>
        <v>88</v>
      </c>
      <c r="Z17" s="10">
        <f t="shared" si="4"/>
        <v>90</v>
      </c>
      <c r="AA17" s="10">
        <f t="shared" si="5"/>
        <v>100</v>
      </c>
      <c r="AB17" s="10">
        <f t="shared" si="6"/>
        <v>106</v>
      </c>
      <c r="AC17" s="10">
        <f t="shared" si="7"/>
        <v>116</v>
      </c>
      <c r="AD17" s="10">
        <f t="shared" si="8"/>
        <v>200</v>
      </c>
    </row>
    <row r="18" spans="1:30" ht="24.75" customHeight="1">
      <c r="A18" s="9">
        <v>14</v>
      </c>
      <c r="B18" s="1" t="s">
        <v>36</v>
      </c>
      <c r="C18" s="15">
        <v>1</v>
      </c>
      <c r="D18" s="16">
        <v>60</v>
      </c>
      <c r="E18" s="16">
        <v>44</v>
      </c>
      <c r="F18" s="16">
        <v>42</v>
      </c>
      <c r="G18" s="16">
        <v>38</v>
      </c>
      <c r="H18" s="16">
        <v>38</v>
      </c>
      <c r="I18" s="16">
        <v>39</v>
      </c>
      <c r="J18" s="16">
        <v>40</v>
      </c>
      <c r="K18" s="16">
        <v>41</v>
      </c>
      <c r="L18" s="16">
        <v>42</v>
      </c>
      <c r="M18" s="16">
        <v>43</v>
      </c>
      <c r="N18" s="16">
        <v>44</v>
      </c>
      <c r="O18" s="16">
        <v>46</v>
      </c>
      <c r="P18" s="16">
        <v>50</v>
      </c>
      <c r="Q18" s="10">
        <f t="shared" si="9"/>
        <v>60</v>
      </c>
      <c r="R18" s="10">
        <f t="shared" si="10"/>
        <v>44</v>
      </c>
      <c r="S18" s="10">
        <f t="shared" si="11"/>
        <v>42</v>
      </c>
      <c r="T18" s="10">
        <f t="shared" si="12"/>
        <v>38</v>
      </c>
      <c r="U18" s="10">
        <f t="shared" si="13"/>
        <v>38</v>
      </c>
      <c r="V18" s="10">
        <f t="shared" si="14"/>
        <v>39</v>
      </c>
      <c r="W18" s="10">
        <f t="shared" si="1"/>
        <v>40</v>
      </c>
      <c r="X18" s="10">
        <f t="shared" si="2"/>
        <v>41</v>
      </c>
      <c r="Y18" s="10">
        <f t="shared" si="3"/>
        <v>42</v>
      </c>
      <c r="Z18" s="10">
        <f t="shared" si="4"/>
        <v>43</v>
      </c>
      <c r="AA18" s="10">
        <f t="shared" si="5"/>
        <v>44</v>
      </c>
      <c r="AB18" s="10">
        <f t="shared" si="6"/>
        <v>46</v>
      </c>
      <c r="AC18" s="10">
        <f t="shared" si="7"/>
        <v>50</v>
      </c>
      <c r="AD18" s="10">
        <f>$C18*100</f>
        <v>100</v>
      </c>
    </row>
    <row r="19" spans="1:30" ht="24.75" customHeight="1">
      <c r="A19" s="11"/>
      <c r="B19" s="29" t="s">
        <v>17</v>
      </c>
      <c r="C19" s="29"/>
      <c r="D19" s="12">
        <f>Q19</f>
        <v>5130</v>
      </c>
      <c r="E19" s="12">
        <f aca="true" t="shared" si="15" ref="E19:P19">R19</f>
        <v>4703</v>
      </c>
      <c r="F19" s="12">
        <f t="shared" si="15"/>
        <v>4845</v>
      </c>
      <c r="G19" s="12">
        <f t="shared" si="15"/>
        <v>4993</v>
      </c>
      <c r="H19" s="12">
        <f t="shared" si="15"/>
        <v>4999</v>
      </c>
      <c r="I19" s="12">
        <f t="shared" si="15"/>
        <v>5121</v>
      </c>
      <c r="J19" s="12">
        <f t="shared" si="15"/>
        <v>5265</v>
      </c>
      <c r="K19" s="12">
        <f t="shared" si="15"/>
        <v>5325</v>
      </c>
      <c r="L19" s="12">
        <f t="shared" si="15"/>
        <v>5361</v>
      </c>
      <c r="M19" s="12">
        <f t="shared" si="15"/>
        <v>5398</v>
      </c>
      <c r="N19" s="12">
        <f t="shared" si="15"/>
        <v>5387</v>
      </c>
      <c r="O19" s="12">
        <f t="shared" si="15"/>
        <v>5423</v>
      </c>
      <c r="P19" s="12">
        <f t="shared" si="15"/>
        <v>5471</v>
      </c>
      <c r="Q19" s="13">
        <f>SUM(Q5:Q18)</f>
        <v>5130</v>
      </c>
      <c r="R19" s="13">
        <f aca="true" t="shared" si="16" ref="R19:AD19">SUM(R5:R18)</f>
        <v>4703</v>
      </c>
      <c r="S19" s="13">
        <f t="shared" si="16"/>
        <v>4845</v>
      </c>
      <c r="T19" s="13">
        <f t="shared" si="16"/>
        <v>4993</v>
      </c>
      <c r="U19" s="13">
        <f t="shared" si="16"/>
        <v>4999</v>
      </c>
      <c r="V19" s="13">
        <f t="shared" si="16"/>
        <v>5121</v>
      </c>
      <c r="W19" s="13">
        <f t="shared" si="16"/>
        <v>5265</v>
      </c>
      <c r="X19" s="13">
        <f t="shared" si="16"/>
        <v>5325</v>
      </c>
      <c r="Y19" s="13">
        <f t="shared" si="16"/>
        <v>5361</v>
      </c>
      <c r="Z19" s="13">
        <f t="shared" si="16"/>
        <v>5398</v>
      </c>
      <c r="AA19" s="13">
        <f t="shared" si="16"/>
        <v>5387</v>
      </c>
      <c r="AB19" s="13">
        <f t="shared" si="16"/>
        <v>5423</v>
      </c>
      <c r="AC19" s="13">
        <f t="shared" si="16"/>
        <v>5471</v>
      </c>
      <c r="AD19" s="13">
        <f t="shared" si="16"/>
        <v>8100</v>
      </c>
    </row>
    <row r="20" spans="1:30" ht="24.75" customHeight="1">
      <c r="A20" s="11"/>
      <c r="B20" s="25" t="s">
        <v>18</v>
      </c>
      <c r="C20" s="26"/>
      <c r="D20" s="12">
        <f>D19/$AD$19*100</f>
        <v>63.33333333333333</v>
      </c>
      <c r="E20" s="12">
        <f aca="true" t="shared" si="17" ref="E20:P20">E19/$AD$19*100</f>
        <v>58.06172839506173</v>
      </c>
      <c r="F20" s="12">
        <f t="shared" si="17"/>
        <v>59.81481481481481</v>
      </c>
      <c r="G20" s="12">
        <f t="shared" si="17"/>
        <v>61.641975308641975</v>
      </c>
      <c r="H20" s="12">
        <f t="shared" si="17"/>
        <v>61.71604938271605</v>
      </c>
      <c r="I20" s="12">
        <f t="shared" si="17"/>
        <v>63.22222222222222</v>
      </c>
      <c r="J20" s="12">
        <f t="shared" si="17"/>
        <v>65</v>
      </c>
      <c r="K20" s="12">
        <f t="shared" si="17"/>
        <v>65.74074074074075</v>
      </c>
      <c r="L20" s="12">
        <f t="shared" si="17"/>
        <v>66.18518518518518</v>
      </c>
      <c r="M20" s="12">
        <f t="shared" si="17"/>
        <v>66.64197530864197</v>
      </c>
      <c r="N20" s="12">
        <f t="shared" si="17"/>
        <v>66.50617283950618</v>
      </c>
      <c r="O20" s="12">
        <f t="shared" si="17"/>
        <v>66.95061728395062</v>
      </c>
      <c r="P20" s="12">
        <f t="shared" si="17"/>
        <v>67.54320987654322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</sheetData>
  <sheetProtection password="8E93" sheet="1" objects="1" scenarios="1" selectLockedCells="1" sort="0" autoFilter="0"/>
  <mergeCells count="8">
    <mergeCell ref="A1:V1"/>
    <mergeCell ref="D3:P3"/>
    <mergeCell ref="Q3:AC3"/>
    <mergeCell ref="B20:C20"/>
    <mergeCell ref="A2:T2"/>
    <mergeCell ref="B19:C19"/>
    <mergeCell ref="A3:B3"/>
    <mergeCell ref="C3:C4"/>
  </mergeCells>
  <printOptions horizontalCentered="1"/>
  <pageMargins left="0.7874015748031497" right="0.3937007874015748" top="0.5905511811023623" bottom="0.3937007874015748" header="0.1968503937007874" footer="0.1968503937007874"/>
  <pageSetup fitToHeight="1" fitToWidth="1" horizontalDpi="1200" verticalDpi="1200" orientation="portrait" paperSize="9" scale="81" r:id="rId2"/>
  <headerFooter scaleWithDoc="0" alignWithMargins="0">
    <oddFooter>&amp;R&amp;"Arial,Tučná kurzíva"&amp;8 100510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 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NBS3LYNESBC</dc:creator>
  <cp:keywords/>
  <dc:description/>
  <cp:lastModifiedBy>Preferred Customer</cp:lastModifiedBy>
  <cp:lastPrinted>2010-05-13T17:08:56Z</cp:lastPrinted>
  <dcterms:created xsi:type="dcterms:W3CDTF">2005-09-14T11:02:08Z</dcterms:created>
  <dcterms:modified xsi:type="dcterms:W3CDTF">2013-03-28T14:29:11Z</dcterms:modified>
  <cp:category/>
  <cp:version/>
  <cp:contentType/>
  <cp:contentStatus/>
</cp:coreProperties>
</file>